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0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<sst xmlns="http://schemas.openxmlformats.org/spreadsheetml/2006/main" count="78" uniqueCount="65">
  <si>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(Fallstatistik)</t>
  </si>
  <si>
    <r>
      <t xml:space="preserve">Bewerbungen </t>
    </r>
    <r>
      <rPr>
        <b/>
        <vertAlign val="superscript"/>
        <sz val="11"/>
        <rFont val="Arial"/>
        <family val="2"/>
      </rPr>
      <t>1)</t>
    </r>
  </si>
  <si>
    <t>Höchst-</t>
  </si>
  <si>
    <t>zulassungs-</t>
  </si>
  <si>
    <t>für das</t>
  </si>
  <si>
    <t>Agribusiness - Master</t>
  </si>
  <si>
    <t>Environmental Protection and Agricultural Food Production - Master</t>
  </si>
  <si>
    <t>Gesamt</t>
  </si>
  <si>
    <r>
      <t xml:space="preserve">1) </t>
    </r>
    <r>
      <rPr>
        <sz val="9"/>
        <rFont val="Arial"/>
        <family val="2"/>
      </rPr>
      <t>nur Hauptanträge; Bewerbungen über das Akademische Auslandsamt sind in dieser Übersicht berücksichtigt.</t>
    </r>
  </si>
  <si>
    <t>Agrarwissenschaften - Bachelor</t>
  </si>
  <si>
    <t>Agrarwissenschaften - Master</t>
  </si>
  <si>
    <t>Agricultural Sciences in the Tropics and Subtropics - Master</t>
  </si>
  <si>
    <t>Agrarwissenschaften/ Agricultural Economics - Master</t>
  </si>
  <si>
    <t>unbeschränkt</t>
  </si>
  <si>
    <t>Kommunikationswissenschaft - Bachelor</t>
  </si>
  <si>
    <t>Wirtschaftswissenschaften mit wirtschaftspädagogischem Profil - Bachelor</t>
  </si>
  <si>
    <t>Wirtschaftswissenschaften mit ökonomischem Wahlprofil - Bachelor</t>
  </si>
  <si>
    <t>Wirtschaftswissenschaften mit sozialökonomischem Profil - Bachelor</t>
  </si>
  <si>
    <t>Agrarbiologie - Bachelor</t>
  </si>
  <si>
    <t>Biologie - Bachelor</t>
  </si>
  <si>
    <t>Environmental Science - Soil, Water and Biodiversity - Master</t>
  </si>
  <si>
    <t>Ernährungswissenschaft - Bachelor</t>
  </si>
  <si>
    <t>Lebensmittelwissenschaft und Biotechnologie - Bachelor</t>
  </si>
  <si>
    <t>Nachwachsende Rohstoffe und Bioenergie - Bachelor</t>
  </si>
  <si>
    <t>Biologie - Höheres Lehramt</t>
  </si>
  <si>
    <t>WS 2010/2011</t>
  </si>
  <si>
    <t>Economics - Master</t>
  </si>
  <si>
    <t>Emprirische Kommunikationswissenschaft - Master</t>
  </si>
  <si>
    <t>International Business - Master</t>
  </si>
  <si>
    <t>Kommunikationsmanagement - Master</t>
  </si>
  <si>
    <t>Management - Master</t>
  </si>
  <si>
    <t>Organic Agriculture and Food Systems - Master</t>
  </si>
  <si>
    <t>Stand: 4.08.2010</t>
  </si>
  <si>
    <t>Es wurden nur fehlerfreie Bewerbungen berücksichtigt.Bewerbungen in unbeschränkten Studiengängen sind weiterhin möglich.</t>
  </si>
  <si>
    <t>zahlen</t>
  </si>
  <si>
    <r>
      <t xml:space="preserve">2) </t>
    </r>
    <r>
      <rPr>
        <sz val="9"/>
        <rFont val="Arial"/>
        <family val="2"/>
      </rPr>
      <t>neu eingerichteter Studiengang</t>
    </r>
  </si>
  <si>
    <t>* Bewerbungszahl WS 10/11 kann sich noch ändern, da Bewerbungen noch nicht endgültig auf Vollständigkeit überprüft.</t>
  </si>
  <si>
    <t>Crop Sciences - Master</t>
  </si>
  <si>
    <t>WS 2011/2012</t>
  </si>
  <si>
    <t>Bewerbungsstatistik Wintersemester 2011/2012</t>
  </si>
  <si>
    <t>Stand: 1.08.2011</t>
  </si>
  <si>
    <r>
      <t>Agrarbiologie - Master</t>
    </r>
    <r>
      <rPr>
        <b/>
        <vertAlign val="superscript"/>
        <sz val="10"/>
        <rFont val="Arial"/>
        <family val="2"/>
      </rPr>
      <t xml:space="preserve"> </t>
    </r>
  </si>
  <si>
    <t>Biologie - Master</t>
  </si>
  <si>
    <r>
      <t>Erdsystemwissenschaft - Master</t>
    </r>
    <r>
      <rPr>
        <b/>
        <vertAlign val="superscript"/>
        <sz val="10"/>
        <rFont val="Arial"/>
        <family val="2"/>
      </rPr>
      <t xml:space="preserve"> </t>
    </r>
  </si>
  <si>
    <t>Enzym-Biotechnologie - Master</t>
  </si>
  <si>
    <r>
      <t>Ernährungsmedizin - Master</t>
    </r>
    <r>
      <rPr>
        <b/>
        <vertAlign val="superscript"/>
        <sz val="10"/>
        <rFont val="Arial"/>
        <family val="2"/>
      </rPr>
      <t xml:space="preserve"> </t>
    </r>
  </si>
  <si>
    <r>
      <t xml:space="preserve">Ernährungsmanagement und Diätetik  - Bachelor </t>
    </r>
    <r>
      <rPr>
        <b/>
        <vertAlign val="superscript"/>
        <sz val="10"/>
        <rFont val="Arial"/>
        <family val="2"/>
      </rPr>
      <t>2)</t>
    </r>
  </si>
  <si>
    <r>
      <t>Lebensmittelwissenschaft und -technologie - Master</t>
    </r>
    <r>
      <rPr>
        <b/>
        <vertAlign val="superscript"/>
        <sz val="10"/>
        <rFont val="Arial"/>
        <family val="2"/>
      </rPr>
      <t xml:space="preserve"> </t>
    </r>
  </si>
  <si>
    <r>
      <t>Molekulare Ernährungswissenschaft - Master</t>
    </r>
    <r>
      <rPr>
        <b/>
        <vertAlign val="superscript"/>
        <sz val="10"/>
        <rFont val="Arial"/>
        <family val="2"/>
      </rPr>
      <t xml:space="preserve"> </t>
    </r>
  </si>
  <si>
    <t>Nachwachsende Rohstoffe und Bioenergie - Master</t>
  </si>
  <si>
    <t>Wirtschaftswissenschaften - Lehramt - Master *</t>
  </si>
  <si>
    <t>Wirtschaftsinformatik - Master</t>
  </si>
  <si>
    <t>Änderung</t>
  </si>
  <si>
    <t>in %</t>
  </si>
  <si>
    <t>Agrarwissenschaften</t>
  </si>
  <si>
    <t>Summe Bachelor</t>
  </si>
  <si>
    <t>Summe Master</t>
  </si>
  <si>
    <t>Summe Bachelor + Master</t>
  </si>
  <si>
    <t>Naturwissenschaften</t>
  </si>
  <si>
    <t>Summe Bachelor + Lehramt</t>
  </si>
  <si>
    <t>Vergleich nicht möglich</t>
  </si>
  <si>
    <t>Summe Bachelor, Lehramt + Master</t>
  </si>
  <si>
    <t>Wirtschafts- und Sozialwissenschaften</t>
  </si>
  <si>
    <t>Universität gesamt</t>
  </si>
  <si>
    <t>Summe 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</si>
</sst>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&quot;  &quot;"/>
    <numFmt numFmtId="165" formatCode="#\ ###&quot;                    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horizontal="centerContinuous" vertical="center"/>
    </xf>
    <xf numFmtId="165" fontId="3" fillId="2" borderId="0" xfId="0" applyNumberFormat="1" applyFont="1" applyFill="1" applyAlignment="1">
      <alignment horizontal="centerContinuous" vertical="center"/>
    </xf>
    <xf numFmtId="164" fontId="3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2" borderId="0" xfId="0" applyNumberFormat="1" applyFont="1" applyFill="1" applyAlignment="1">
      <alignment horizontal="centerContinuous" vertical="center"/>
    </xf>
    <xf numFmtId="165" fontId="2" fillId="2" borderId="0" xfId="0" applyNumberFormat="1" applyFont="1" applyFill="1" applyAlignment="1">
      <alignment horizontal="centerContinuous" vertical="center"/>
    </xf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shrinkToFit="1"/>
    </xf>
    <xf numFmtId="0" fontId="1" fillId="3" borderId="12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 wrapText="1"/>
    </xf>
    <xf numFmtId="164" fontId="1" fillId="3" borderId="13" xfId="0" applyNumberFormat="1" applyFont="1" applyFill="1" applyBorder="1" applyAlignment="1">
      <alignment vertical="center" wrapText="1"/>
    </xf>
    <xf numFmtId="164" fontId="1" fillId="4" borderId="14" xfId="0" applyNumberFormat="1" applyFont="1" applyFill="1" applyBorder="1" applyAlignment="1">
      <alignment vertical="center" wrapText="1"/>
    </xf>
    <xf numFmtId="3" fontId="1" fillId="4" borderId="15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vertical="center"/>
    </xf>
    <xf numFmtId="164" fontId="1" fillId="4" borderId="17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5" fontId="1" fillId="4" borderId="12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1" fillId="4" borderId="18" xfId="0" applyNumberFormat="1" applyFont="1" applyFill="1" applyBorder="1" applyAlignment="1">
      <alignment vertical="center" wrapText="1"/>
    </xf>
    <xf numFmtId="3" fontId="1" fillId="4" borderId="19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 wrapText="1"/>
    </xf>
    <xf numFmtId="3" fontId="1" fillId="3" borderId="15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vertical="center"/>
    </xf>
    <xf numFmtId="164" fontId="16" fillId="5" borderId="21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64" fontId="16" fillId="6" borderId="24" xfId="0" applyNumberFormat="1" applyFont="1" applyFill="1" applyBorder="1" applyAlignment="1">
      <alignment vertical="center" wrapText="1"/>
    </xf>
    <xf numFmtId="0" fontId="17" fillId="6" borderId="25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164" fontId="16" fillId="6" borderId="12" xfId="0" applyNumberFormat="1" applyFont="1" applyFill="1" applyBorder="1" applyAlignment="1">
      <alignment vertical="center" wrapText="1"/>
    </xf>
    <xf numFmtId="0" fontId="17" fillId="6" borderId="12" xfId="0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5" sqref="I45"/>
    </sheetView>
  </sheetViews>
  <sheetFormatPr defaultColWidth="11.421875" defaultRowHeight="12.75"/>
  <cols>
    <col min="1" max="1" width="38.8515625" style="1" customWidth="1"/>
    <col min="2" max="3" width="20.7109375" style="2" customWidth="1"/>
    <col min="4" max="4" width="20.7109375" style="1" customWidth="1"/>
    <col min="5" max="5" width="13.28125" style="1" customWidth="1"/>
    <col min="6" max="75" width="6.7109375" style="1" customWidth="1"/>
    <col min="76" max="16384" width="11.421875" style="1" customWidth="1"/>
  </cols>
  <sheetData>
    <row r="1" spans="1:4" s="6" customFormat="1" ht="18">
      <c r="A1" s="3" t="s">
        <v>39</v>
      </c>
      <c r="B1" s="4"/>
      <c r="C1" s="4"/>
      <c r="D1" s="5"/>
    </row>
    <row r="2" spans="1:4" ht="15.75">
      <c r="A2" s="7" t="s">
        <v>0</v>
      </c>
      <c r="B2" s="8"/>
      <c r="C2" s="8"/>
      <c r="D2" s="9"/>
    </row>
    <row r="3" spans="1:3" ht="15.75">
      <c r="A3" s="10"/>
      <c r="B3" s="11"/>
      <c r="C3" s="11"/>
    </row>
    <row r="4" spans="1:5" s="15" customFormat="1" ht="17.25">
      <c r="A4" s="12"/>
      <c r="B4" s="13" t="s">
        <v>1</v>
      </c>
      <c r="C4" s="14" t="s">
        <v>2</v>
      </c>
      <c r="D4" s="13" t="s">
        <v>1</v>
      </c>
      <c r="E4" s="12"/>
    </row>
    <row r="5" spans="1:5" s="15" customFormat="1" ht="15">
      <c r="A5" s="16"/>
      <c r="B5" s="18"/>
      <c r="C5" s="17" t="s">
        <v>3</v>
      </c>
      <c r="D5" s="18"/>
      <c r="E5" s="16"/>
    </row>
    <row r="6" spans="1:5" s="15" customFormat="1" ht="15">
      <c r="A6" s="16"/>
      <c r="B6" s="18" t="s">
        <v>4</v>
      </c>
      <c r="C6" s="17" t="s">
        <v>34</v>
      </c>
      <c r="D6" s="18" t="s">
        <v>4</v>
      </c>
      <c r="E6" s="16"/>
    </row>
    <row r="7" spans="1:5" s="15" customFormat="1" ht="15">
      <c r="A7" s="33"/>
      <c r="B7" s="32" t="s">
        <v>25</v>
      </c>
      <c r="C7" s="17" t="s">
        <v>4</v>
      </c>
      <c r="D7" s="32" t="s">
        <v>38</v>
      </c>
      <c r="E7" s="63" t="s">
        <v>52</v>
      </c>
    </row>
    <row r="8" spans="1:5" s="15" customFormat="1" ht="15">
      <c r="A8" s="19"/>
      <c r="B8" s="20" t="s">
        <v>32</v>
      </c>
      <c r="C8" s="21" t="s">
        <v>25</v>
      </c>
      <c r="D8" s="20" t="s">
        <v>40</v>
      </c>
      <c r="E8" s="64" t="s">
        <v>53</v>
      </c>
    </row>
    <row r="9" spans="1:5" s="15" customFormat="1" ht="15.75" thickBot="1">
      <c r="A9" s="34"/>
      <c r="B9" s="37"/>
      <c r="C9" s="38"/>
      <c r="D9" s="37"/>
      <c r="E9" s="36"/>
    </row>
    <row r="10" spans="1:5" s="15" customFormat="1" ht="15">
      <c r="A10" s="73" t="s">
        <v>54</v>
      </c>
      <c r="B10" s="74"/>
      <c r="C10" s="74"/>
      <c r="D10" s="74"/>
      <c r="E10" s="75"/>
    </row>
    <row r="11" spans="1:5" ht="15.75">
      <c r="A11" s="49" t="s">
        <v>18</v>
      </c>
      <c r="B11" s="43">
        <v>184</v>
      </c>
      <c r="C11" s="44">
        <v>120</v>
      </c>
      <c r="D11" s="43">
        <v>145</v>
      </c>
      <c r="E11" s="55">
        <f>100/B11*(D11-B11)</f>
        <v>-21.195652173913043</v>
      </c>
    </row>
    <row r="12" spans="1:5" ht="15.75">
      <c r="A12" s="49" t="s">
        <v>9</v>
      </c>
      <c r="B12" s="43">
        <v>431</v>
      </c>
      <c r="C12" s="56" t="s">
        <v>13</v>
      </c>
      <c r="D12" s="43">
        <v>407</v>
      </c>
      <c r="E12" s="55">
        <f aca="true" t="shared" si="0" ref="E12:E57">100/B12*(D12-B12)</f>
        <v>-5.56844547563805</v>
      </c>
    </row>
    <row r="13" spans="1:5" ht="25.5">
      <c r="A13" s="49" t="s">
        <v>23</v>
      </c>
      <c r="B13" s="43">
        <v>410</v>
      </c>
      <c r="C13" s="56" t="s">
        <v>13</v>
      </c>
      <c r="D13" s="43">
        <v>300</v>
      </c>
      <c r="E13" s="55">
        <f t="shared" si="0"/>
        <v>-26.829268292682926</v>
      </c>
    </row>
    <row r="14" spans="1:5" ht="15.75">
      <c r="A14" s="50" t="s">
        <v>55</v>
      </c>
      <c r="B14" s="45">
        <f>SUM(B11:B13)</f>
        <v>1025</v>
      </c>
      <c r="C14" s="57"/>
      <c r="D14" s="45">
        <f>SUM(D11:D13)</f>
        <v>852</v>
      </c>
      <c r="E14" s="58">
        <f t="shared" si="0"/>
        <v>-16.878048780487806</v>
      </c>
    </row>
    <row r="15" spans="1:5" ht="15.75">
      <c r="A15" s="49" t="s">
        <v>41</v>
      </c>
      <c r="B15" s="43">
        <v>42</v>
      </c>
      <c r="C15" s="46">
        <v>60</v>
      </c>
      <c r="D15" s="43">
        <v>42</v>
      </c>
      <c r="E15" s="55">
        <f t="shared" si="0"/>
        <v>0</v>
      </c>
    </row>
    <row r="16" spans="1:5" ht="15.75">
      <c r="A16" s="49" t="s">
        <v>10</v>
      </c>
      <c r="B16" s="43">
        <v>27</v>
      </c>
      <c r="C16" s="56" t="s">
        <v>13</v>
      </c>
      <c r="D16" s="43">
        <v>22</v>
      </c>
      <c r="E16" s="55">
        <f t="shared" si="0"/>
        <v>-18.51851851851852</v>
      </c>
    </row>
    <row r="17" spans="1:5" ht="25.5">
      <c r="A17" s="49" t="s">
        <v>12</v>
      </c>
      <c r="B17" s="43">
        <v>227</v>
      </c>
      <c r="C17" s="44">
        <v>40</v>
      </c>
      <c r="D17" s="43">
        <v>232</v>
      </c>
      <c r="E17" s="55">
        <f t="shared" si="0"/>
        <v>2.202643171806167</v>
      </c>
    </row>
    <row r="18" spans="1:5" ht="25.5">
      <c r="A18" s="49" t="s">
        <v>11</v>
      </c>
      <c r="B18" s="43">
        <v>109</v>
      </c>
      <c r="C18" s="44">
        <v>40</v>
      </c>
      <c r="D18" s="43">
        <v>141</v>
      </c>
      <c r="E18" s="55">
        <f t="shared" si="0"/>
        <v>29.357798165137616</v>
      </c>
    </row>
    <row r="19" spans="1:5" ht="15.75">
      <c r="A19" s="49" t="s">
        <v>5</v>
      </c>
      <c r="B19" s="43">
        <v>8</v>
      </c>
      <c r="C19" s="56" t="s">
        <v>13</v>
      </c>
      <c r="D19" s="43">
        <v>19</v>
      </c>
      <c r="E19" s="55">
        <f t="shared" si="0"/>
        <v>137.5</v>
      </c>
    </row>
    <row r="20" spans="1:5" ht="15.75">
      <c r="A20" s="49" t="s">
        <v>37</v>
      </c>
      <c r="B20" s="43">
        <v>83</v>
      </c>
      <c r="C20" s="46">
        <v>40</v>
      </c>
      <c r="D20" s="43">
        <v>111</v>
      </c>
      <c r="E20" s="55">
        <f t="shared" si="0"/>
        <v>33.734939759036145</v>
      </c>
    </row>
    <row r="21" spans="1:5" ht="25.5">
      <c r="A21" s="49" t="s">
        <v>6</v>
      </c>
      <c r="B21" s="43">
        <v>134</v>
      </c>
      <c r="C21" s="44">
        <v>40</v>
      </c>
      <c r="D21" s="43">
        <v>195</v>
      </c>
      <c r="E21" s="55">
        <f t="shared" si="0"/>
        <v>45.5223880597015</v>
      </c>
    </row>
    <row r="22" spans="1:5" ht="25.5">
      <c r="A22" s="49" t="s">
        <v>20</v>
      </c>
      <c r="B22" s="43">
        <v>22</v>
      </c>
      <c r="C22" s="44">
        <v>10</v>
      </c>
      <c r="D22" s="43">
        <v>42</v>
      </c>
      <c r="E22" s="55">
        <f t="shared" si="0"/>
        <v>90.90909090909092</v>
      </c>
    </row>
    <row r="23" spans="1:5" ht="25.5">
      <c r="A23" s="49" t="s">
        <v>49</v>
      </c>
      <c r="B23" s="43">
        <v>44</v>
      </c>
      <c r="C23" s="44">
        <v>50</v>
      </c>
      <c r="D23" s="43">
        <v>58</v>
      </c>
      <c r="E23" s="55">
        <f t="shared" si="0"/>
        <v>31.81818181818182</v>
      </c>
    </row>
    <row r="24" spans="1:5" ht="25.5">
      <c r="A24" s="49" t="s">
        <v>31</v>
      </c>
      <c r="B24" s="43">
        <v>118</v>
      </c>
      <c r="C24" s="44">
        <v>40</v>
      </c>
      <c r="D24" s="43">
        <v>90</v>
      </c>
      <c r="E24" s="55">
        <f t="shared" si="0"/>
        <v>-23.728813559322035</v>
      </c>
    </row>
    <row r="25" spans="1:5" ht="15.75">
      <c r="A25" s="50" t="s">
        <v>56</v>
      </c>
      <c r="B25" s="45">
        <f>SUM(B15:B24)</f>
        <v>814</v>
      </c>
      <c r="C25" s="47"/>
      <c r="D25" s="45">
        <f>SUM(D15:D24)</f>
        <v>952</v>
      </c>
      <c r="E25" s="58">
        <f t="shared" si="0"/>
        <v>16.953316953316953</v>
      </c>
    </row>
    <row r="26" spans="1:5" ht="16.5" thickBot="1">
      <c r="A26" s="51" t="s">
        <v>57</v>
      </c>
      <c r="B26" s="52">
        <f>B14+B25</f>
        <v>1839</v>
      </c>
      <c r="C26" s="53"/>
      <c r="D26" s="52">
        <f>D14+D25</f>
        <v>1804</v>
      </c>
      <c r="E26" s="59">
        <f t="shared" si="0"/>
        <v>-1.9032082653616096</v>
      </c>
    </row>
    <row r="27" spans="1:5" ht="16.5" thickBot="1">
      <c r="A27" s="39"/>
      <c r="B27" s="40"/>
      <c r="C27" s="41"/>
      <c r="D27" s="40"/>
      <c r="E27" s="22"/>
    </row>
    <row r="28" spans="1:5" ht="15.75">
      <c r="A28" s="73" t="s">
        <v>58</v>
      </c>
      <c r="B28" s="74"/>
      <c r="C28" s="74"/>
      <c r="D28" s="74"/>
      <c r="E28" s="75"/>
    </row>
    <row r="29" spans="1:5" ht="15.75">
      <c r="A29" s="49" t="s">
        <v>24</v>
      </c>
      <c r="B29" s="43">
        <v>233</v>
      </c>
      <c r="C29" s="46">
        <v>22</v>
      </c>
      <c r="D29" s="43">
        <v>237</v>
      </c>
      <c r="E29" s="55">
        <f t="shared" si="0"/>
        <v>1.7167381974248928</v>
      </c>
    </row>
    <row r="30" spans="1:5" ht="15.75">
      <c r="A30" s="49" t="s">
        <v>19</v>
      </c>
      <c r="B30" s="43">
        <v>675</v>
      </c>
      <c r="C30" s="46">
        <v>94</v>
      </c>
      <c r="D30" s="43">
        <v>775</v>
      </c>
      <c r="E30" s="55">
        <f t="shared" si="0"/>
        <v>14.814814814814813</v>
      </c>
    </row>
    <row r="31" spans="1:5" ht="27">
      <c r="A31" s="49" t="s">
        <v>46</v>
      </c>
      <c r="B31" s="43"/>
      <c r="C31" s="44">
        <v>45</v>
      </c>
      <c r="D31" s="43">
        <v>715</v>
      </c>
      <c r="E31" s="54" t="s">
        <v>60</v>
      </c>
    </row>
    <row r="32" spans="1:5" ht="15.75">
      <c r="A32" s="49" t="s">
        <v>21</v>
      </c>
      <c r="B32" s="43">
        <v>1066</v>
      </c>
      <c r="C32" s="44">
        <v>65</v>
      </c>
      <c r="D32" s="43">
        <v>830</v>
      </c>
      <c r="E32" s="55">
        <f t="shared" si="0"/>
        <v>-22.13883677298311</v>
      </c>
    </row>
    <row r="33" spans="1:5" ht="25.5">
      <c r="A33" s="49" t="s">
        <v>22</v>
      </c>
      <c r="B33" s="43">
        <v>547</v>
      </c>
      <c r="C33" s="44">
        <v>125</v>
      </c>
      <c r="D33" s="43">
        <v>587</v>
      </c>
      <c r="E33" s="55">
        <f t="shared" si="0"/>
        <v>7.312614259597806</v>
      </c>
    </row>
    <row r="34" spans="1:5" ht="15.75">
      <c r="A34" s="50" t="s">
        <v>59</v>
      </c>
      <c r="B34" s="45">
        <f>SUM(B29:B33)</f>
        <v>2521</v>
      </c>
      <c r="C34" s="47">
        <f>SUM(C29:C33)</f>
        <v>351</v>
      </c>
      <c r="D34" s="45">
        <f>SUM(D29:D33)</f>
        <v>3144</v>
      </c>
      <c r="E34" s="58">
        <f t="shared" si="0"/>
        <v>24.71241570805236</v>
      </c>
    </row>
    <row r="35" spans="1:5" ht="15.75">
      <c r="A35" s="49" t="s">
        <v>42</v>
      </c>
      <c r="B35" s="43">
        <v>74</v>
      </c>
      <c r="C35" s="46">
        <v>60</v>
      </c>
      <c r="D35" s="43">
        <v>101</v>
      </c>
      <c r="E35" s="55">
        <f t="shared" si="0"/>
        <v>36.486486486486484</v>
      </c>
    </row>
    <row r="36" spans="1:5" ht="15.75">
      <c r="A36" s="49" t="s">
        <v>44</v>
      </c>
      <c r="B36" s="43">
        <v>42</v>
      </c>
      <c r="C36" s="44">
        <v>16</v>
      </c>
      <c r="D36" s="43">
        <v>18</v>
      </c>
      <c r="E36" s="55">
        <f t="shared" si="0"/>
        <v>-57.14285714285714</v>
      </c>
    </row>
    <row r="37" spans="1:5" ht="15.75">
      <c r="A37" s="49" t="s">
        <v>43</v>
      </c>
      <c r="B37" s="43">
        <v>19</v>
      </c>
      <c r="C37" s="44">
        <v>20</v>
      </c>
      <c r="D37" s="43">
        <v>18</v>
      </c>
      <c r="E37" s="55">
        <f t="shared" si="0"/>
        <v>-5.2631578947368425</v>
      </c>
    </row>
    <row r="38" spans="1:5" ht="15.75">
      <c r="A38" s="49" t="s">
        <v>45</v>
      </c>
      <c r="B38" s="43">
        <v>119</v>
      </c>
      <c r="C38" s="44">
        <v>24</v>
      </c>
      <c r="D38" s="43">
        <v>118</v>
      </c>
      <c r="E38" s="55">
        <f t="shared" si="0"/>
        <v>-0.8403361344537815</v>
      </c>
    </row>
    <row r="39" spans="1:5" ht="25.5">
      <c r="A39" s="49" t="s">
        <v>47</v>
      </c>
      <c r="B39" s="43">
        <v>118</v>
      </c>
      <c r="C39" s="44">
        <v>32</v>
      </c>
      <c r="D39" s="43">
        <v>123</v>
      </c>
      <c r="E39" s="55">
        <f t="shared" si="0"/>
        <v>4.23728813559322</v>
      </c>
    </row>
    <row r="40" spans="1:5" ht="25.5">
      <c r="A40" s="49" t="s">
        <v>48</v>
      </c>
      <c r="B40" s="43">
        <v>66</v>
      </c>
      <c r="C40" s="44">
        <v>20</v>
      </c>
      <c r="D40" s="43">
        <v>73</v>
      </c>
      <c r="E40" s="55">
        <f t="shared" si="0"/>
        <v>10.606060606060606</v>
      </c>
    </row>
    <row r="41" spans="1:5" ht="15.75">
      <c r="A41" s="50" t="s">
        <v>56</v>
      </c>
      <c r="B41" s="45">
        <f>SUM(B35:B40)</f>
        <v>438</v>
      </c>
      <c r="C41" s="47"/>
      <c r="D41" s="45">
        <f>SUM(D35:D40)</f>
        <v>451</v>
      </c>
      <c r="E41" s="58">
        <f t="shared" si="0"/>
        <v>2.968036529680365</v>
      </c>
    </row>
    <row r="42" spans="1:5" ht="16.5" thickBot="1">
      <c r="A42" s="51" t="s">
        <v>61</v>
      </c>
      <c r="B42" s="52">
        <f>B34+B41</f>
        <v>2959</v>
      </c>
      <c r="C42" s="53"/>
      <c r="D42" s="52">
        <f>D34+D41</f>
        <v>3595</v>
      </c>
      <c r="E42" s="59">
        <f t="shared" si="0"/>
        <v>21.493747887799934</v>
      </c>
    </row>
    <row r="43" spans="1:5" ht="16.5" thickBot="1">
      <c r="A43" s="39"/>
      <c r="B43" s="40"/>
      <c r="C43" s="41"/>
      <c r="D43" s="40"/>
      <c r="E43" s="22"/>
    </row>
    <row r="44" spans="1:5" ht="15.75">
      <c r="A44" s="76" t="s">
        <v>62</v>
      </c>
      <c r="B44" s="77"/>
      <c r="C44" s="77"/>
      <c r="D44" s="77"/>
      <c r="E44" s="78"/>
    </row>
    <row r="45" spans="1:5" ht="15.75">
      <c r="A45" s="49" t="s">
        <v>14</v>
      </c>
      <c r="B45" s="43">
        <v>1830</v>
      </c>
      <c r="C45" s="44">
        <v>103</v>
      </c>
      <c r="D45" s="43">
        <v>1874</v>
      </c>
      <c r="E45" s="55">
        <f t="shared" si="0"/>
        <v>2.4043715846994536</v>
      </c>
    </row>
    <row r="46" spans="1:5" ht="38.25">
      <c r="A46" s="49" t="s">
        <v>15</v>
      </c>
      <c r="B46" s="43">
        <v>665</v>
      </c>
      <c r="C46" s="44">
        <v>128</v>
      </c>
      <c r="D46" s="43">
        <v>760</v>
      </c>
      <c r="E46" s="55">
        <f t="shared" si="0"/>
        <v>14.285714285714285</v>
      </c>
    </row>
    <row r="47" spans="1:5" ht="25.5">
      <c r="A47" s="49" t="s">
        <v>16</v>
      </c>
      <c r="B47" s="43">
        <v>2355</v>
      </c>
      <c r="C47" s="44">
        <v>660</v>
      </c>
      <c r="D47" s="43">
        <v>3102</v>
      </c>
      <c r="E47" s="55">
        <f t="shared" si="0"/>
        <v>31.719745222929934</v>
      </c>
    </row>
    <row r="48" spans="1:5" ht="25.5">
      <c r="A48" s="49" t="s">
        <v>17</v>
      </c>
      <c r="B48" s="43">
        <v>502</v>
      </c>
      <c r="C48" s="44">
        <v>152</v>
      </c>
      <c r="D48" s="43">
        <v>558</v>
      </c>
      <c r="E48" s="55">
        <f t="shared" si="0"/>
        <v>11.155378486055776</v>
      </c>
    </row>
    <row r="49" spans="1:5" ht="15.75">
      <c r="A49" s="50" t="s">
        <v>55</v>
      </c>
      <c r="B49" s="45">
        <f>SUM(B45:B48)</f>
        <v>5352</v>
      </c>
      <c r="C49" s="47"/>
      <c r="D49" s="45">
        <f>SUM(D45:D48)</f>
        <v>6294</v>
      </c>
      <c r="E49" s="58">
        <f t="shared" si="0"/>
        <v>17.60089686098655</v>
      </c>
    </row>
    <row r="50" spans="1:5" ht="15.75">
      <c r="A50" s="49" t="s">
        <v>26</v>
      </c>
      <c r="B50" s="43">
        <v>160</v>
      </c>
      <c r="C50" s="46">
        <v>45</v>
      </c>
      <c r="D50" s="43">
        <v>107</v>
      </c>
      <c r="E50" s="55">
        <f t="shared" si="0"/>
        <v>-33.125</v>
      </c>
    </row>
    <row r="51" spans="1:5" ht="25.5">
      <c r="A51" s="49" t="s">
        <v>27</v>
      </c>
      <c r="B51" s="43">
        <v>45</v>
      </c>
      <c r="C51" s="46">
        <v>30</v>
      </c>
      <c r="D51" s="43">
        <v>45</v>
      </c>
      <c r="E51" s="55">
        <f t="shared" si="0"/>
        <v>0</v>
      </c>
    </row>
    <row r="52" spans="1:5" ht="15.75">
      <c r="A52" s="49" t="s">
        <v>28</v>
      </c>
      <c r="B52" s="43">
        <v>206</v>
      </c>
      <c r="C52" s="44">
        <v>40</v>
      </c>
      <c r="D52" s="43">
        <v>148</v>
      </c>
      <c r="E52" s="55">
        <f t="shared" si="0"/>
        <v>-28.155339805825243</v>
      </c>
    </row>
    <row r="53" spans="1:5" ht="15.75">
      <c r="A53" s="49" t="s">
        <v>29</v>
      </c>
      <c r="B53" s="43">
        <v>202</v>
      </c>
      <c r="C53" s="44">
        <v>30</v>
      </c>
      <c r="D53" s="43">
        <v>163</v>
      </c>
      <c r="E53" s="55">
        <f t="shared" si="0"/>
        <v>-19.306930693069308</v>
      </c>
    </row>
    <row r="54" spans="1:5" ht="15.75">
      <c r="A54" s="49" t="s">
        <v>30</v>
      </c>
      <c r="B54" s="43">
        <v>1285</v>
      </c>
      <c r="C54" s="44">
        <v>207</v>
      </c>
      <c r="D54" s="43">
        <v>1127</v>
      </c>
      <c r="E54" s="55">
        <f t="shared" si="0"/>
        <v>-12.295719844357977</v>
      </c>
    </row>
    <row r="55" spans="1:5" ht="15.75">
      <c r="A55" s="49" t="s">
        <v>51</v>
      </c>
      <c r="B55" s="43">
        <v>96</v>
      </c>
      <c r="C55" s="44">
        <v>20</v>
      </c>
      <c r="D55" s="43">
        <v>89</v>
      </c>
      <c r="E55" s="55">
        <f t="shared" si="0"/>
        <v>-7.291666666666667</v>
      </c>
    </row>
    <row r="56" spans="1:5" ht="25.5">
      <c r="A56" s="49" t="s">
        <v>50</v>
      </c>
      <c r="B56" s="43">
        <v>326</v>
      </c>
      <c r="C56" s="44">
        <v>100</v>
      </c>
      <c r="D56" s="43">
        <v>75</v>
      </c>
      <c r="E56" s="55">
        <f t="shared" si="0"/>
        <v>-76.99386503067485</v>
      </c>
    </row>
    <row r="57" spans="1:5" ht="16.5" thickBot="1">
      <c r="A57" s="69" t="s">
        <v>56</v>
      </c>
      <c r="B57" s="70">
        <f>SUM(B50:B56)</f>
        <v>2320</v>
      </c>
      <c r="C57" s="71"/>
      <c r="D57" s="70">
        <f>SUM(D50:D56)</f>
        <v>1754</v>
      </c>
      <c r="E57" s="72">
        <f t="shared" si="0"/>
        <v>-24.396551724137932</v>
      </c>
    </row>
    <row r="58" spans="1:5" s="10" customFormat="1" ht="16.5" thickBot="1">
      <c r="A58" s="65" t="s">
        <v>57</v>
      </c>
      <c r="B58" s="66">
        <f>B49+B57</f>
        <v>7672</v>
      </c>
      <c r="C58" s="67"/>
      <c r="D58" s="66">
        <f>D49+D57</f>
        <v>8048</v>
      </c>
      <c r="E58" s="68">
        <f>100/B58*(D58-B58)</f>
        <v>4.900938477580813</v>
      </c>
    </row>
    <row r="59" spans="1:5" ht="15.75">
      <c r="A59" s="22" t="s">
        <v>7</v>
      </c>
      <c r="B59" s="40">
        <f>SUM(B11:B56)</f>
        <v>27418</v>
      </c>
      <c r="C59" s="35"/>
      <c r="D59" s="40">
        <f>SUM(D11:D56)</f>
        <v>30539</v>
      </c>
      <c r="E59" s="22"/>
    </row>
    <row r="60" spans="1:5" ht="15.75">
      <c r="A60" s="22"/>
      <c r="B60" s="40"/>
      <c r="C60" s="35"/>
      <c r="D60" s="40"/>
      <c r="E60" s="22"/>
    </row>
    <row r="61" spans="1:5" ht="15.75">
      <c r="A61" s="79" t="s">
        <v>63</v>
      </c>
      <c r="B61" s="80"/>
      <c r="C61" s="80"/>
      <c r="D61" s="80"/>
      <c r="E61" s="80"/>
    </row>
    <row r="62" spans="1:5" ht="15.75">
      <c r="A62" s="60" t="s">
        <v>59</v>
      </c>
      <c r="B62" s="45">
        <f>B14+B34+B49</f>
        <v>8898</v>
      </c>
      <c r="C62" s="57"/>
      <c r="D62" s="45">
        <f>D14+D34+D49</f>
        <v>10290</v>
      </c>
      <c r="E62" s="60">
        <f>100/B62*(D62-B62)</f>
        <v>15.64396493594066</v>
      </c>
    </row>
    <row r="63" spans="1:5" ht="15.75">
      <c r="A63" s="60" t="s">
        <v>56</v>
      </c>
      <c r="B63" s="45">
        <f>B25+B41+B57</f>
        <v>3572</v>
      </c>
      <c r="C63" s="57"/>
      <c r="D63" s="45">
        <f>D25+D41+D57</f>
        <v>3157</v>
      </c>
      <c r="E63" s="60">
        <f>100/B63*(D63-B63)</f>
        <v>-11.618141097424413</v>
      </c>
    </row>
    <row r="64" spans="1:5" ht="15.75">
      <c r="A64" s="61" t="s">
        <v>64</v>
      </c>
      <c r="B64" s="48">
        <f>SUM(B62:B63)</f>
        <v>12470</v>
      </c>
      <c r="C64" s="62"/>
      <c r="D64" s="48">
        <f>SUM(D62:D63)</f>
        <v>13447</v>
      </c>
      <c r="E64" s="61">
        <f>100/B64*(D64-B64)</f>
        <v>7.834803528468324</v>
      </c>
    </row>
    <row r="65" spans="1:5" ht="15.75">
      <c r="A65" s="22"/>
      <c r="B65" s="40"/>
      <c r="C65" s="35"/>
      <c r="D65" s="40"/>
      <c r="E65" s="42"/>
    </row>
    <row r="66" spans="1:3" s="25" customFormat="1" ht="13.5">
      <c r="A66" s="23" t="s">
        <v>8</v>
      </c>
      <c r="B66" s="24"/>
      <c r="C66" s="24"/>
    </row>
    <row r="67" spans="1:3" s="25" customFormat="1" ht="12">
      <c r="A67" s="26" t="s">
        <v>33</v>
      </c>
      <c r="B67" s="24"/>
      <c r="C67" s="24"/>
    </row>
    <row r="68" spans="1:3" s="28" customFormat="1" ht="13.5">
      <c r="A68" s="23" t="s">
        <v>35</v>
      </c>
      <c r="B68" s="27"/>
      <c r="C68" s="27"/>
    </row>
    <row r="69" spans="1:3" s="28" customFormat="1" ht="12">
      <c r="A69" s="26" t="s">
        <v>36</v>
      </c>
      <c r="B69" s="27"/>
      <c r="C69" s="27"/>
    </row>
    <row r="70" s="28" customFormat="1" ht="12">
      <c r="A70" s="26"/>
    </row>
    <row r="71" spans="1:3" ht="15.75">
      <c r="A71" s="29"/>
      <c r="B71" s="28"/>
      <c r="C71" s="28"/>
    </row>
    <row r="72" spans="1:2" ht="15.75">
      <c r="A72" s="28"/>
      <c r="B72" s="28"/>
    </row>
    <row r="73" ht="15.75">
      <c r="A73" s="28"/>
    </row>
    <row r="75" ht="15.75">
      <c r="A75" s="30"/>
    </row>
    <row r="76" ht="15.75">
      <c r="A76" s="31"/>
    </row>
  </sheetData>
  <sheetProtection/>
  <mergeCells count="4">
    <mergeCell ref="A10:E10"/>
    <mergeCell ref="A28:E28"/>
    <mergeCell ref="A44:E44"/>
    <mergeCell ref="A61:E6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1" r:id="rId1"/>
  <headerFooter alignWithMargins="0">
    <oddHeader>&amp;LUniversität Hohenheim
RA 3 / Un&amp;RStand: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Hohenheim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Strub</dc:creator>
  <cp:keywords/>
  <dc:description/>
  <cp:lastModifiedBy>Verwaltung</cp:lastModifiedBy>
  <cp:lastPrinted>2011-08-03T16:04:11Z</cp:lastPrinted>
  <dcterms:created xsi:type="dcterms:W3CDTF">2003-08-15T11:58:15Z</dcterms:created>
  <dcterms:modified xsi:type="dcterms:W3CDTF">2011-08-10T12:51:49Z</dcterms:modified>
  <cp:category/>
  <cp:version/>
  <cp:contentType/>
  <cp:contentStatus/>
</cp:coreProperties>
</file>